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janhutten/Downloads/"/>
    </mc:Choice>
  </mc:AlternateContent>
  <xr:revisionPtr revIDLastSave="0" documentId="8_{94857017-D770-E449-935D-E9E0FD29DBDF}" xr6:coauthVersionLast="47" xr6:coauthVersionMax="47" xr10:uidLastSave="{00000000-0000-0000-0000-000000000000}"/>
  <bookViews>
    <workbookView xWindow="0" yWindow="760" windowWidth="28800" windowHeight="17120" activeTab="2" xr2:uid="{2711173C-42FE-794C-8FD8-0FB6E7D24511}"/>
  </bookViews>
  <sheets>
    <sheet name="Projectoverzicht" sheetId="1" r:id="rId1"/>
    <sheet name="Budget" sheetId="2" r:id="rId2"/>
    <sheet name="Planning" sheetId="3" r:id="rId3"/>
    <sheet name="onverwachte gebeurtenis" sheetId="4" r:id="rId4"/>
    <sheet name="Acties" sheetId="5" r:id="rId5"/>
    <sheet name="KPI'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3" l="1"/>
  <c r="C1" i="3"/>
  <c r="D1" i="2"/>
  <c r="C1" i="2"/>
  <c r="C4" i="6"/>
  <c r="D1" i="6"/>
  <c r="C1" i="6"/>
  <c r="B1" i="6"/>
  <c r="B1" i="5"/>
  <c r="D1" i="5"/>
  <c r="C1" i="5"/>
  <c r="B28" i="1"/>
  <c r="B32" i="1"/>
  <c r="B30" i="1"/>
  <c r="B31" i="1"/>
  <c r="E1" i="4"/>
  <c r="C1" i="4"/>
  <c r="B1" i="4"/>
  <c r="E1" i="3"/>
  <c r="E1" i="2"/>
  <c r="G18" i="2"/>
  <c r="C16" i="1" s="1"/>
  <c r="E18" i="2"/>
  <c r="B16" i="1" s="1"/>
  <c r="B17" i="1" l="1"/>
  <c r="B18" i="1"/>
</calcChain>
</file>

<file path=xl/sharedStrings.xml><?xml version="1.0" encoding="utf-8"?>
<sst xmlns="http://schemas.openxmlformats.org/spreadsheetml/2006/main" count="146" uniqueCount="108">
  <si>
    <t>Projectoverzicht</t>
  </si>
  <si>
    <t>dd-mm-2025</t>
  </si>
  <si>
    <t>Volgnr 1</t>
  </si>
  <si>
    <t>Week xx</t>
  </si>
  <si>
    <t>Sleutelfunctionarissen:</t>
  </si>
  <si>
    <t>Projectinformatie</t>
  </si>
  <si>
    <t>Contactgegevens opdrachtgever</t>
  </si>
  <si>
    <t>Projectnaam:</t>
  </si>
  <si>
    <t>Opdrachtgever:</t>
  </si>
  <si>
    <t>Tel Opdrachtgever:</t>
  </si>
  <si>
    <t>Projectnr opdrachtgever:</t>
  </si>
  <si>
    <t xml:space="preserve">E mail </t>
  </si>
  <si>
    <t>Opdrachtnemer:</t>
  </si>
  <si>
    <t>Projectnr opdrachtnemer:</t>
  </si>
  <si>
    <t>Telefoonummer:</t>
  </si>
  <si>
    <t>Email</t>
  </si>
  <si>
    <t>Projectfinancien</t>
  </si>
  <si>
    <t>Actuele projectkosten:</t>
  </si>
  <si>
    <t>Opdrachtsom/ingeschatte projectkosten:</t>
  </si>
  <si>
    <t>Wijzigingen | goedgekeurd:</t>
  </si>
  <si>
    <t>Prognose eindwaarde:</t>
  </si>
  <si>
    <t>Contactgegevens opdrachtnemer</t>
  </si>
  <si>
    <t>Gefactureerd % | Bedrag incl. VTW's:</t>
  </si>
  <si>
    <t>Tel Opdrachtnemer:</t>
  </si>
  <si>
    <t>Projectplanning</t>
  </si>
  <si>
    <t>Projectleider:</t>
  </si>
  <si>
    <t>Datum start project</t>
  </si>
  <si>
    <t>Huidige fase:</t>
  </si>
  <si>
    <t>Opleverdatum</t>
  </si>
  <si>
    <t>Planning rapportage</t>
  </si>
  <si>
    <t>Dagen vertraging</t>
  </si>
  <si>
    <t>Dagen</t>
  </si>
  <si>
    <t xml:space="preserve">Tel </t>
  </si>
  <si>
    <t xml:space="preserve">  Vertraging veroorzaakt door OG</t>
  </si>
  <si>
    <t xml:space="preserve">  Vertraging veroorzaakt door ON</t>
  </si>
  <si>
    <t xml:space="preserve">  Vertraging veroorzaakt door DERDEN</t>
  </si>
  <si>
    <t xml:space="preserve"> Budget</t>
  </si>
  <si>
    <t>Betekenis wit:</t>
  </si>
  <si>
    <t>In behandeling</t>
  </si>
  <si>
    <t>Betekenis geel:</t>
  </si>
  <si>
    <t>Goedgekeurde VTW</t>
  </si>
  <si>
    <t>Betekenis grijs:</t>
  </si>
  <si>
    <t>Vervallen VTW</t>
  </si>
  <si>
    <t>Opdrachten &amp; Wijzigingen</t>
  </si>
  <si>
    <t>Nr.</t>
  </si>
  <si>
    <t>Omschrijving</t>
  </si>
  <si>
    <t>Geplande datum van indienen VTW</t>
  </si>
  <si>
    <t>Werkelijke datum van indienen VTW</t>
  </si>
  <si>
    <t>Euro (afwijkingen)
(Inschatting)</t>
  </si>
  <si>
    <t>Opmerking</t>
  </si>
  <si>
    <t>Technische/financiele goedkeuring</t>
  </si>
  <si>
    <t>Volgnummer Risico Rapportage Weekly</t>
  </si>
  <si>
    <t>Opdrachtbrief ontvangen?</t>
  </si>
  <si>
    <t>VTW-01</t>
  </si>
  <si>
    <t>Eerste VTW, goedgekeurd</t>
  </si>
  <si>
    <t>VTW-02</t>
  </si>
  <si>
    <t>Tweede VTW, vervallen</t>
  </si>
  <si>
    <t>VTW-03</t>
  </si>
  <si>
    <t>Derde VTW, in behandeling</t>
  </si>
  <si>
    <t>Totaal</t>
  </si>
  <si>
    <t>Totaal goedgekeurde VTW's:</t>
  </si>
  <si>
    <t xml:space="preserve">Planning </t>
  </si>
  <si>
    <t>Afgerond</t>
  </si>
  <si>
    <t>Planning &amp; Mijlpalen (kritieke pad met volgnummer)</t>
  </si>
  <si>
    <t>Activiteit</t>
  </si>
  <si>
    <t>Verantwoordelijke</t>
  </si>
  <si>
    <t>% Gereed</t>
  </si>
  <si>
    <t>Initieel overeengekomen planning</t>
  </si>
  <si>
    <t>Actuele overeengekomen detailplanning versie x.x</t>
  </si>
  <si>
    <t>Actuele overeengekomen  detailplanning versie x.x</t>
  </si>
  <si>
    <t>Daadwerkelijke datum gereed (bandbreedte +/- 1 week)</t>
  </si>
  <si>
    <t>Volgnummer risicorapportge weekly</t>
  </si>
  <si>
    <t>Start</t>
  </si>
  <si>
    <t>ON</t>
  </si>
  <si>
    <t>Einde</t>
  </si>
  <si>
    <t>Nr</t>
  </si>
  <si>
    <t>Datum</t>
  </si>
  <si>
    <r>
      <t xml:space="preserve">Risicobeschrijving 
</t>
    </r>
    <r>
      <rPr>
        <sz val="10"/>
        <color theme="0"/>
        <rFont val="Arial"/>
        <family val="2"/>
      </rPr>
      <t>(Risico, onvoorziene gebeurtenis, ongewenste situatie)</t>
    </r>
  </si>
  <si>
    <t>Raakvlak met risico uit risicoregister</t>
  </si>
  <si>
    <r>
      <t xml:space="preserve">Risicobeheersplan
</t>
    </r>
    <r>
      <rPr>
        <sz val="10"/>
        <color theme="0"/>
        <rFont val="Arial"/>
        <family val="2"/>
      </rPr>
      <t>(beheersmaatregelen, verantwoordelijke)</t>
    </r>
  </si>
  <si>
    <t>Geschatte datum waarop risico beheerst</t>
  </si>
  <si>
    <t>Werkelijke datum waarop risico beheerst</t>
  </si>
  <si>
    <t>Impact op kritieke pad (werkdagen) /mijlpaal</t>
  </si>
  <si>
    <t xml:space="preserve">Impact op kosten (€)  </t>
  </si>
  <si>
    <t>Impact op aanvaarde werk (einddatum)</t>
  </si>
  <si>
    <t xml:space="preserve">Allocatie'OG/ON
</t>
  </si>
  <si>
    <t>Beoordeling OG
(1-5-10)</t>
  </si>
  <si>
    <t>Motivering beoordeling OG</t>
  </si>
  <si>
    <t>A</t>
  </si>
  <si>
    <t>Planning aanpassen</t>
  </si>
  <si>
    <t>OG</t>
  </si>
  <si>
    <t>B</t>
  </si>
  <si>
    <t>C</t>
  </si>
  <si>
    <t>Derden</t>
  </si>
  <si>
    <t>Actielijst</t>
  </si>
  <si>
    <t>Datum in</t>
  </si>
  <si>
    <t>Actie</t>
  </si>
  <si>
    <t>Actiehouder</t>
  </si>
  <si>
    <t>Status</t>
  </si>
  <si>
    <t>Geplande datum gereed</t>
  </si>
  <si>
    <t>Werkelijke datum gereed</t>
  </si>
  <si>
    <t>Volgnummer risicorapportge</t>
  </si>
  <si>
    <t>Afgeronde acties</t>
  </si>
  <si>
    <t>KPI's</t>
  </si>
  <si>
    <t>Gem. score</t>
  </si>
  <si>
    <t>Week xx -1</t>
  </si>
  <si>
    <t>Week xx -2</t>
  </si>
  <si>
    <t>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</si>
</sst>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€&quot;\ * #,##0.00_ ;_ &quot;€&quot;\ * \-#,##0.00_ ;_ &quot;€&quot;\ * &quot;-&quot;??_ ;_ @_ "/>
    <numFmt numFmtId="165" formatCode="#######"/>
    <numFmt numFmtId="166" formatCode="&quot;€&quot;\ #,##0.00"/>
    <numFmt numFmtId="167" formatCode="0.0%"/>
    <numFmt numFmtId="168" formatCode="[$-F800]dddd\,\ mmmm\ dd\,\ yyyy"/>
    <numFmt numFmtId="169" formatCode="[$-413]d\ mmmm\ yyyy;@"/>
    <numFmt numFmtId="170" formatCode="0_);\(0\)"/>
    <numFmt numFmtId="171" formatCode="d/mmm/yyyy"/>
  </numFmts>
  <fonts count="2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</cellStyleXfs>
  <cellXfs count="134">
    <xf numFmtId="0" fontId="0" fillId="0" borderId="0" xfId="0"/>
    <xf numFmtId="0" fontId="3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" fillId="0" borderId="1" xfId="2" applyBorder="1" applyAlignment="1" applyProtection="1">
      <alignment horizontal="left" vertical="top" wrapText="1"/>
      <protection locked="0"/>
    </xf>
    <xf numFmtId="49" fontId="7" fillId="0" borderId="2" xfId="0" quotePrefix="1" applyNumberFormat="1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0" fontId="2" fillId="0" borderId="2" xfId="2" applyFill="1" applyBorder="1" applyAlignment="1" applyProtection="1">
      <alignment horizontal="left" vertical="top" wrapText="1"/>
      <protection locked="0"/>
    </xf>
    <xf numFmtId="49" fontId="6" fillId="0" borderId="1" xfId="0" quotePrefix="1" applyNumberFormat="1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left" vertical="top" wrapText="1"/>
    </xf>
    <xf numFmtId="0" fontId="9" fillId="0" borderId="1" xfId="2" applyFont="1" applyBorder="1" applyAlignment="1" applyProtection="1">
      <alignment horizontal="left" vertical="top" wrapText="1"/>
      <protection locked="0"/>
    </xf>
    <xf numFmtId="166" fontId="6" fillId="0" borderId="1" xfId="0" applyNumberFormat="1" applyFont="1" applyBorder="1" applyAlignment="1">
      <alignment horizontal="left" vertical="top" wrapText="1"/>
    </xf>
    <xf numFmtId="0" fontId="2" fillId="0" borderId="1" xfId="2" applyNumberForma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49" fontId="7" fillId="0" borderId="1" xfId="0" quotePrefix="1" applyNumberFormat="1" applyFont="1" applyBorder="1" applyAlignment="1" applyProtection="1">
      <alignment horizontal="left" vertical="top" wrapText="1"/>
      <protection locked="0"/>
    </xf>
    <xf numFmtId="0" fontId="10" fillId="0" borderId="1" xfId="2" applyNumberFormat="1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1" xfId="2" applyNumberFormat="1" applyFont="1" applyFill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left" vertical="top" wrapText="1"/>
    </xf>
    <xf numFmtId="167" fontId="6" fillId="5" borderId="1" xfId="1" applyNumberFormat="1" applyFont="1" applyFill="1" applyBorder="1" applyAlignment="1">
      <alignment horizontal="left" vertical="top"/>
    </xf>
    <xf numFmtId="1" fontId="6" fillId="5" borderId="2" xfId="1" applyNumberFormat="1" applyFont="1" applyFill="1" applyBorder="1" applyAlignment="1">
      <alignment horizontal="right" vertical="top" wrapText="1"/>
    </xf>
    <xf numFmtId="1" fontId="6" fillId="5" borderId="3" xfId="1" applyNumberFormat="1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" fontId="6" fillId="0" borderId="3" xfId="1" applyNumberFormat="1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vertical="top" wrapText="1"/>
    </xf>
    <xf numFmtId="0" fontId="6" fillId="5" borderId="0" xfId="0" applyFont="1" applyFill="1" applyAlignment="1">
      <alignment vertical="justify" wrapText="1"/>
    </xf>
    <xf numFmtId="0" fontId="11" fillId="6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4" fontId="4" fillId="0" borderId="0" xfId="0" applyNumberFormat="1" applyFont="1"/>
    <xf numFmtId="0" fontId="3" fillId="0" borderId="0" xfId="0" applyFont="1"/>
    <xf numFmtId="0" fontId="12" fillId="7" borderId="0" xfId="0" applyFont="1" applyFill="1"/>
    <xf numFmtId="0" fontId="13" fillId="7" borderId="0" xfId="0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64" fontId="6" fillId="2" borderId="0" xfId="0" applyNumberFormat="1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0" fillId="0" borderId="1" xfId="0" applyBorder="1"/>
    <xf numFmtId="166" fontId="0" fillId="0" borderId="1" xfId="0" applyNumberFormat="1" applyBorder="1"/>
    <xf numFmtId="0" fontId="13" fillId="7" borderId="1" xfId="0" applyFont="1" applyFill="1" applyBorder="1"/>
    <xf numFmtId="0" fontId="13" fillId="3" borderId="1" xfId="0" applyFont="1" applyFill="1" applyBorder="1"/>
    <xf numFmtId="166" fontId="13" fillId="7" borderId="1" xfId="0" applyNumberFormat="1" applyFont="1" applyFill="1" applyBorder="1"/>
    <xf numFmtId="166" fontId="15" fillId="7" borderId="1" xfId="0" applyNumberFormat="1" applyFont="1" applyFill="1" applyBorder="1"/>
    <xf numFmtId="166" fontId="13" fillId="3" borderId="1" xfId="0" applyNumberFormat="1" applyFont="1" applyFill="1" applyBorder="1"/>
    <xf numFmtId="14" fontId="4" fillId="0" borderId="9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left"/>
    </xf>
    <xf numFmtId="0" fontId="16" fillId="0" borderId="9" xfId="0" applyFont="1" applyBorder="1" applyAlignment="1">
      <alignment vertical="top" wrapText="1"/>
    </xf>
    <xf numFmtId="0" fontId="16" fillId="0" borderId="10" xfId="0" applyFont="1" applyBorder="1" applyAlignment="1">
      <alignment wrapText="1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top" wrapText="1"/>
    </xf>
    <xf numFmtId="0" fontId="16" fillId="0" borderId="12" xfId="0" applyFont="1" applyBorder="1"/>
    <xf numFmtId="0" fontId="5" fillId="2" borderId="13" xfId="0" applyFont="1" applyFill="1" applyBorder="1" applyAlignment="1">
      <alignment horizontal="left" vertical="top" wrapText="1"/>
    </xf>
    <xf numFmtId="14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top"/>
    </xf>
    <xf numFmtId="14" fontId="17" fillId="0" borderId="0" xfId="0" applyNumberFormat="1" applyFont="1"/>
    <xf numFmtId="170" fontId="11" fillId="6" borderId="1" xfId="0" quotePrefix="1" applyNumberFormat="1" applyFont="1" applyFill="1" applyBorder="1" applyAlignment="1">
      <alignment horizontal="left" vertical="top" wrapText="1"/>
    </xf>
    <xf numFmtId="0" fontId="20" fillId="0" borderId="0" xfId="3" applyFont="1" applyAlignment="1">
      <alignment horizontal="left"/>
    </xf>
    <xf numFmtId="14" fontId="17" fillId="0" borderId="0" xfId="0" applyNumberFormat="1" applyFont="1" applyAlignment="1">
      <alignment horizontal="left"/>
    </xf>
    <xf numFmtId="0" fontId="19" fillId="0" borderId="0" xfId="3" applyAlignment="1">
      <alignment horizontal="center" vertical="top" wrapText="1"/>
    </xf>
    <xf numFmtId="171" fontId="19" fillId="0" borderId="0" xfId="3" applyNumberFormat="1" applyAlignment="1">
      <alignment horizontal="left" vertical="top" wrapText="1"/>
    </xf>
    <xf numFmtId="0" fontId="19" fillId="0" borderId="0" xfId="3" applyAlignment="1">
      <alignment horizontal="left" vertical="top" wrapText="1"/>
    </xf>
    <xf numFmtId="0" fontId="20" fillId="0" borderId="0" xfId="3" applyFont="1" applyAlignment="1">
      <alignment horizontal="left" vertical="top"/>
    </xf>
    <xf numFmtId="0" fontId="6" fillId="8" borderId="1" xfId="0" applyFont="1" applyFill="1" applyBorder="1" applyAlignment="1">
      <alignment horizontal="left" vertical="top" wrapText="1"/>
    </xf>
    <xf numFmtId="165" fontId="6" fillId="8" borderId="1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vertical="top" wrapText="1"/>
    </xf>
    <xf numFmtId="0" fontId="21" fillId="0" borderId="0" xfId="0" applyFont="1"/>
    <xf numFmtId="0" fontId="17" fillId="0" borderId="0" xfId="0" applyFont="1"/>
    <xf numFmtId="9" fontId="0" fillId="0" borderId="1" xfId="0" applyNumberFormat="1" applyBorder="1"/>
    <xf numFmtId="0" fontId="22" fillId="9" borderId="0" xfId="0" applyFont="1" applyFill="1"/>
    <xf numFmtId="0" fontId="0" fillId="9" borderId="0" xfId="0" applyFill="1"/>
    <xf numFmtId="0" fontId="11" fillId="9" borderId="5" xfId="0" applyFont="1" applyFill="1" applyBorder="1" applyAlignment="1">
      <alignment horizontal="left" vertical="top" wrapText="1"/>
    </xf>
    <xf numFmtId="14" fontId="11" fillId="9" borderId="5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11" fillId="9" borderId="1" xfId="0" applyFont="1" applyFill="1" applyBorder="1" applyAlignment="1">
      <alignment horizontal="left" vertical="top" wrapText="1"/>
    </xf>
    <xf numFmtId="170" fontId="11" fillId="9" borderId="1" xfId="0" quotePrefix="1" applyNumberFormat="1" applyFont="1" applyFill="1" applyBorder="1" applyAlignment="1">
      <alignment horizontal="center" vertical="top" wrapText="1"/>
    </xf>
    <xf numFmtId="170" fontId="11" fillId="9" borderId="1" xfId="0" applyNumberFormat="1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right" vertical="top" wrapText="1"/>
    </xf>
    <xf numFmtId="0" fontId="11" fillId="9" borderId="1" xfId="0" applyFont="1" applyFill="1" applyBorder="1" applyAlignment="1">
      <alignment vertical="top" wrapText="1"/>
    </xf>
    <xf numFmtId="0" fontId="11" fillId="9" borderId="2" xfId="0" applyFont="1" applyFill="1" applyBorder="1" applyAlignment="1">
      <alignment vertical="top" wrapText="1"/>
    </xf>
    <xf numFmtId="166" fontId="7" fillId="4" borderId="1" xfId="1" applyNumberFormat="1" applyFont="1" applyFill="1" applyBorder="1" applyAlignment="1">
      <alignment horizontal="left" vertical="top" wrapText="1"/>
    </xf>
    <xf numFmtId="166" fontId="8" fillId="4" borderId="1" xfId="0" quotePrefix="1" applyNumberFormat="1" applyFont="1" applyFill="1" applyBorder="1" applyAlignment="1">
      <alignment horizontal="left" vertical="top" wrapText="1"/>
    </xf>
    <xf numFmtId="166" fontId="8" fillId="4" borderId="1" xfId="0" applyNumberFormat="1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right" vertical="top" wrapText="1"/>
    </xf>
    <xf numFmtId="166" fontId="23" fillId="9" borderId="1" xfId="0" applyNumberFormat="1" applyFont="1" applyFill="1" applyBorder="1" applyAlignment="1">
      <alignment horizontal="right" vertical="top" wrapText="1"/>
    </xf>
    <xf numFmtId="166" fontId="6" fillId="0" borderId="1" xfId="0" applyNumberFormat="1" applyFont="1" applyBorder="1" applyAlignment="1">
      <alignment horizontal="left" vertical="top" wrapText="1"/>
    </xf>
    <xf numFmtId="0" fontId="11" fillId="9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65" fontId="6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left" vertical="top" wrapText="1"/>
    </xf>
    <xf numFmtId="168" fontId="7" fillId="0" borderId="1" xfId="0" applyNumberFormat="1" applyFont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166" fontId="8" fillId="0" borderId="1" xfId="0" applyNumberFormat="1" applyFont="1" applyBorder="1" applyAlignment="1">
      <alignment horizontal="left" vertical="top" wrapText="1"/>
    </xf>
    <xf numFmtId="168" fontId="6" fillId="0" borderId="1" xfId="0" applyNumberFormat="1" applyFont="1" applyBorder="1" applyAlignment="1">
      <alignment horizontal="left" vertical="top" wrapText="1"/>
    </xf>
    <xf numFmtId="169" fontId="6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166" fontId="7" fillId="4" borderId="2" xfId="0" applyNumberFormat="1" applyFont="1" applyFill="1" applyBorder="1" applyAlignment="1">
      <alignment horizontal="left" vertical="top" wrapText="1"/>
    </xf>
    <xf numFmtId="166" fontId="7" fillId="4" borderId="3" xfId="0" applyNumberFormat="1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top" wrapText="1"/>
    </xf>
    <xf numFmtId="0" fontId="11" fillId="9" borderId="15" xfId="0" applyFont="1" applyFill="1" applyBorder="1" applyAlignment="1">
      <alignment horizontal="left" vertical="top" wrapText="1"/>
    </xf>
    <xf numFmtId="0" fontId="11" fillId="9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4" fillId="0" borderId="0" xfId="0" applyFont="1" applyAlignment="1">
      <alignment horizontal="center" wrapText="1"/>
    </xf>
    <xf numFmtId="14" fontId="4" fillId="0" borderId="8" xfId="0" applyNumberFormat="1" applyFont="1" applyBorder="1" applyAlignment="1">
      <alignment horizontal="center"/>
    </xf>
    <xf numFmtId="14" fontId="4" fillId="0" borderId="9" xfId="0" applyNumberFormat="1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B97823D6-21C7-BA4D-9DB2-061A6FFC0DF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4C7E-2361-924A-9F4E-6DEDDC78847C}">
  <dimension ref="A1:F37"/>
  <sheetViews>
    <sheetView topLeftCell="A8" zoomScaleNormal="100" zoomScaleSheetLayoutView="87" workbookViewId="0">
      <selection activeCell="B22" sqref="B22:C22"/>
    </sheetView>
  </sheetViews>
  <sheetFormatPr baseColWidth="10" defaultColWidth="11" defaultRowHeight="16" x14ac:dyDescent="0.2"/>
  <cols>
    <col min="1" max="1" width="46.5" customWidth="1"/>
    <col min="2" max="2" width="19.5" customWidth="1"/>
    <col min="3" max="3" width="15.33203125" customWidth="1"/>
    <col min="5" max="5" width="45" customWidth="1"/>
    <col min="6" max="6" width="38.5" customWidth="1"/>
  </cols>
  <sheetData>
    <row r="1" spans="1:6" ht="21" customHeight="1" x14ac:dyDescent="0.2">
      <c r="A1" s="1" t="s">
        <v>0</v>
      </c>
      <c r="B1" s="2" t="s">
        <v>1</v>
      </c>
      <c r="C1" s="3" t="s">
        <v>2</v>
      </c>
      <c r="E1" s="3" t="s">
        <v>3</v>
      </c>
      <c r="F1" s="4"/>
    </row>
    <row r="2" spans="1:6" ht="19" customHeight="1" x14ac:dyDescent="0.2">
      <c r="E2" s="114" t="s">
        <v>4</v>
      </c>
      <c r="F2" s="114"/>
    </row>
    <row r="3" spans="1:6" x14ac:dyDescent="0.2">
      <c r="A3" s="110" t="s">
        <v>5</v>
      </c>
      <c r="B3" s="110"/>
      <c r="C3" s="110"/>
      <c r="D3" s="5"/>
      <c r="E3" s="110" t="s">
        <v>6</v>
      </c>
      <c r="F3" s="110"/>
    </row>
    <row r="4" spans="1:6" ht="15" customHeight="1" x14ac:dyDescent="0.2">
      <c r="A4" s="6" t="s">
        <v>7</v>
      </c>
      <c r="B4" s="111"/>
      <c r="C4" s="111"/>
      <c r="D4" s="5"/>
      <c r="E4" s="86" t="s">
        <v>8</v>
      </c>
      <c r="F4" s="87"/>
    </row>
    <row r="5" spans="1:6" ht="19" customHeight="1" x14ac:dyDescent="0.2">
      <c r="A5" s="6" t="s">
        <v>8</v>
      </c>
      <c r="B5" s="112"/>
      <c r="C5" s="112"/>
      <c r="D5" s="5"/>
      <c r="E5" s="6" t="s">
        <v>9</v>
      </c>
      <c r="F5" s="8"/>
    </row>
    <row r="6" spans="1:6" ht="21" customHeight="1" x14ac:dyDescent="0.2">
      <c r="A6" s="6" t="s">
        <v>10</v>
      </c>
      <c r="B6" s="113"/>
      <c r="C6" s="113"/>
      <c r="D6" s="5"/>
      <c r="E6" s="6" t="s">
        <v>11</v>
      </c>
      <c r="F6" s="9"/>
    </row>
    <row r="7" spans="1:6" ht="22" customHeight="1" x14ac:dyDescent="0.2">
      <c r="A7" s="6" t="s">
        <v>12</v>
      </c>
      <c r="B7" s="111"/>
      <c r="C7" s="111"/>
      <c r="D7" s="5"/>
      <c r="E7" s="86"/>
      <c r="F7" s="86"/>
    </row>
    <row r="8" spans="1:6" ht="20" customHeight="1" x14ac:dyDescent="0.2">
      <c r="A8" s="6" t="s">
        <v>13</v>
      </c>
      <c r="B8" s="121"/>
      <c r="C8" s="122"/>
      <c r="D8" s="5"/>
      <c r="E8" s="6" t="s">
        <v>14</v>
      </c>
      <c r="F8" s="10"/>
    </row>
    <row r="9" spans="1:6" ht="24" customHeight="1" x14ac:dyDescent="0.2">
      <c r="A9" s="6"/>
      <c r="B9" s="123"/>
      <c r="C9" s="124"/>
      <c r="D9" s="5"/>
      <c r="E9" s="11" t="s">
        <v>15</v>
      </c>
      <c r="F9" s="12"/>
    </row>
    <row r="10" spans="1:6" ht="21" customHeight="1" x14ac:dyDescent="0.2">
      <c r="A10" s="6"/>
      <c r="B10" s="123"/>
      <c r="C10" s="124"/>
      <c r="D10" s="5"/>
      <c r="E10" s="86"/>
      <c r="F10" s="86"/>
    </row>
    <row r="11" spans="1:6" ht="20" customHeight="1" x14ac:dyDescent="0.2">
      <c r="A11" s="5"/>
      <c r="B11" s="5"/>
      <c r="C11" s="5"/>
      <c r="D11" s="5"/>
      <c r="E11" s="6" t="s">
        <v>14</v>
      </c>
      <c r="F11" s="13"/>
    </row>
    <row r="12" spans="1:6" ht="17" customHeight="1" x14ac:dyDescent="0.2">
      <c r="A12" s="110" t="s">
        <v>16</v>
      </c>
      <c r="B12" s="110"/>
      <c r="C12" s="110"/>
      <c r="D12" s="5"/>
      <c r="E12" s="6" t="s">
        <v>11</v>
      </c>
      <c r="F12" s="9"/>
    </row>
    <row r="13" spans="1:6" ht="23" customHeight="1" x14ac:dyDescent="0.2">
      <c r="A13" s="14" t="s">
        <v>17</v>
      </c>
      <c r="B13" s="125">
        <v>10000</v>
      </c>
      <c r="C13" s="126"/>
      <c r="D13" s="5"/>
      <c r="E13" s="6" t="s">
        <v>11</v>
      </c>
      <c r="F13" s="15"/>
    </row>
    <row r="14" spans="1:6" ht="21" customHeight="1" x14ac:dyDescent="0.2">
      <c r="A14" s="11" t="s">
        <v>18</v>
      </c>
      <c r="B14" s="109">
        <v>50000</v>
      </c>
      <c r="C14" s="109"/>
      <c r="D14" s="5"/>
      <c r="E14" s="86"/>
      <c r="F14" s="86"/>
    </row>
    <row r="15" spans="1:6" ht="20" customHeight="1" x14ac:dyDescent="0.2">
      <c r="A15" s="11"/>
      <c r="B15" s="16"/>
      <c r="C15" s="16"/>
      <c r="D15" s="5"/>
      <c r="E15" s="6" t="s">
        <v>14</v>
      </c>
      <c r="F15" s="13"/>
    </row>
    <row r="16" spans="1:6" ht="22" customHeight="1" x14ac:dyDescent="0.2">
      <c r="A16" s="11" t="s">
        <v>19</v>
      </c>
      <c r="B16" s="104">
        <f>Budget!E18</f>
        <v>100</v>
      </c>
      <c r="C16" s="105">
        <f>Budget!G18</f>
        <v>200</v>
      </c>
      <c r="D16" s="5"/>
      <c r="E16" s="6" t="s">
        <v>11</v>
      </c>
      <c r="F16" s="17"/>
    </row>
    <row r="17" spans="1:6" ht="20" customHeight="1" x14ac:dyDescent="0.2">
      <c r="A17" s="11" t="s">
        <v>20</v>
      </c>
      <c r="B17" s="118">
        <f>B14+B16+C16</f>
        <v>50300</v>
      </c>
      <c r="C17" s="118"/>
      <c r="D17" s="5"/>
      <c r="E17" s="110" t="s">
        <v>21</v>
      </c>
      <c r="F17" s="110"/>
    </row>
    <row r="18" spans="1:6" ht="23" customHeight="1" x14ac:dyDescent="0.2">
      <c r="A18" s="18" t="s">
        <v>22</v>
      </c>
      <c r="B18" s="106">
        <f>(C18/(B14+C16))</f>
        <v>0.10956175298804781</v>
      </c>
      <c r="C18" s="103">
        <v>5500</v>
      </c>
      <c r="D18" s="5"/>
      <c r="E18" s="6" t="s">
        <v>12</v>
      </c>
      <c r="F18" s="7"/>
    </row>
    <row r="19" spans="1:6" ht="17" customHeight="1" x14ac:dyDescent="0.2">
      <c r="A19" s="5"/>
      <c r="B19" s="5"/>
      <c r="C19" s="5"/>
      <c r="D19" s="5"/>
      <c r="E19" s="6" t="s">
        <v>23</v>
      </c>
      <c r="F19" s="19"/>
    </row>
    <row r="20" spans="1:6" ht="21" customHeight="1" x14ac:dyDescent="0.2">
      <c r="A20" s="127" t="s">
        <v>24</v>
      </c>
      <c r="B20" s="128"/>
      <c r="C20" s="129"/>
      <c r="D20" s="5"/>
      <c r="E20" s="86" t="s">
        <v>25</v>
      </c>
      <c r="F20" s="86"/>
    </row>
    <row r="21" spans="1:6" ht="19" customHeight="1" x14ac:dyDescent="0.2">
      <c r="A21" s="20" t="s">
        <v>26</v>
      </c>
      <c r="B21" s="119"/>
      <c r="C21" s="119"/>
      <c r="D21" s="5"/>
      <c r="E21" s="6" t="s">
        <v>14</v>
      </c>
      <c r="F21" s="21"/>
    </row>
    <row r="22" spans="1:6" ht="24" customHeight="1" x14ac:dyDescent="0.2">
      <c r="A22" s="6" t="s">
        <v>27</v>
      </c>
      <c r="B22" s="120"/>
      <c r="C22" s="120"/>
      <c r="D22" s="5"/>
      <c r="E22" s="6" t="s">
        <v>11</v>
      </c>
      <c r="F22" s="22"/>
    </row>
    <row r="23" spans="1:6" ht="23" customHeight="1" x14ac:dyDescent="0.2">
      <c r="A23" s="6" t="s">
        <v>28</v>
      </c>
      <c r="B23" s="119"/>
      <c r="C23" s="119"/>
      <c r="D23" s="5"/>
      <c r="E23" s="86"/>
      <c r="F23" s="86"/>
    </row>
    <row r="24" spans="1:6" ht="22" customHeight="1" x14ac:dyDescent="0.2">
      <c r="A24" s="23"/>
      <c r="B24" s="119"/>
      <c r="C24" s="119"/>
      <c r="D24" s="5"/>
      <c r="E24" s="6" t="s">
        <v>14</v>
      </c>
      <c r="F24" s="13"/>
    </row>
    <row r="25" spans="1:6" ht="19" customHeight="1" x14ac:dyDescent="0.2">
      <c r="A25" s="24"/>
      <c r="B25" s="115"/>
      <c r="C25" s="115"/>
      <c r="D25" s="5"/>
      <c r="E25" s="6" t="s">
        <v>11</v>
      </c>
      <c r="F25" s="25"/>
    </row>
    <row r="26" spans="1:6" ht="19" customHeight="1" x14ac:dyDescent="0.2">
      <c r="A26" s="26"/>
      <c r="D26" s="5"/>
      <c r="E26" s="86"/>
      <c r="F26" s="86"/>
    </row>
    <row r="27" spans="1:6" ht="19" customHeight="1" x14ac:dyDescent="0.2">
      <c r="A27" s="127" t="s">
        <v>29</v>
      </c>
      <c r="B27" s="128"/>
      <c r="C27" s="129"/>
      <c r="D27" s="5"/>
      <c r="E27" s="6" t="s">
        <v>14</v>
      </c>
      <c r="F27" s="25"/>
    </row>
    <row r="28" spans="1:6" ht="16" customHeight="1" x14ac:dyDescent="0.2">
      <c r="A28" s="116" t="s">
        <v>30</v>
      </c>
      <c r="B28" s="107">
        <f>SUM('onverwachte gebeurtenis'!J:J)</f>
        <v>6</v>
      </c>
      <c r="C28" s="27" t="s">
        <v>31</v>
      </c>
      <c r="D28" s="5"/>
      <c r="E28" s="6" t="s">
        <v>11</v>
      </c>
      <c r="F28" s="25"/>
    </row>
    <row r="29" spans="1:6" ht="20" hidden="1" customHeight="1" x14ac:dyDescent="0.2">
      <c r="A29" s="117"/>
      <c r="B29" s="28">
        <v>350</v>
      </c>
      <c r="C29" s="29" t="s">
        <v>31</v>
      </c>
      <c r="D29" s="5"/>
      <c r="E29" s="6" t="s">
        <v>32</v>
      </c>
      <c r="F29" s="13"/>
    </row>
    <row r="30" spans="1:6" ht="19" customHeight="1" x14ac:dyDescent="0.2">
      <c r="A30" s="30" t="s">
        <v>33</v>
      </c>
      <c r="B30" s="107">
        <f>SUMIF('onverwachte gebeurtenis'!K:K,"="&amp;"OG",'onverwachte gebeurtenis'!J:J)</f>
        <v>1</v>
      </c>
      <c r="C30" s="29" t="s">
        <v>31</v>
      </c>
      <c r="D30" s="5"/>
      <c r="E30" s="86"/>
      <c r="F30" s="86"/>
    </row>
    <row r="31" spans="1:6" ht="21" customHeight="1" x14ac:dyDescent="0.2">
      <c r="A31" s="31" t="s">
        <v>34</v>
      </c>
      <c r="B31" s="107">
        <f>SUMIF('onverwachte gebeurtenis'!K:K,"="&amp;"ON",'onverwachte gebeurtenis'!J:J)</f>
        <v>2</v>
      </c>
      <c r="C31" s="32" t="s">
        <v>31</v>
      </c>
      <c r="D31" s="5"/>
      <c r="E31" s="6" t="s">
        <v>14</v>
      </c>
      <c r="F31" s="13"/>
    </row>
    <row r="32" spans="1:6" ht="17" customHeight="1" x14ac:dyDescent="0.2">
      <c r="A32" s="33" t="s">
        <v>35</v>
      </c>
      <c r="B32" s="107">
        <f>SUMIF('onverwachte gebeurtenis'!K:K,"="&amp;"DERDEN",'onverwachte gebeurtenis'!J:J)</f>
        <v>3</v>
      </c>
      <c r="C32" s="29" t="s">
        <v>31</v>
      </c>
      <c r="D32" s="5"/>
      <c r="E32" s="6" t="s">
        <v>11</v>
      </c>
      <c r="F32" s="25"/>
    </row>
    <row r="33" spans="1:6" ht="19" customHeight="1" x14ac:dyDescent="0.2">
      <c r="D33" s="5"/>
      <c r="E33" s="86"/>
      <c r="F33" s="86"/>
    </row>
    <row r="34" spans="1:6" ht="18" customHeight="1" x14ac:dyDescent="0.2">
      <c r="D34" s="5"/>
      <c r="E34" s="6" t="s">
        <v>14</v>
      </c>
      <c r="F34" s="13"/>
    </row>
    <row r="35" spans="1:6" ht="17" customHeight="1" x14ac:dyDescent="0.2">
      <c r="D35" s="5"/>
      <c r="E35" s="6" t="s">
        <v>11</v>
      </c>
      <c r="F35" s="17"/>
    </row>
    <row r="36" spans="1:6" ht="18" customHeight="1" x14ac:dyDescent="0.2">
      <c r="D36" s="5"/>
    </row>
    <row r="37" spans="1:6" x14ac:dyDescent="0.2">
      <c r="A37" s="34"/>
      <c r="D37" s="5"/>
    </row>
  </sheetData>
  <mergeCells count="23">
    <mergeCell ref="E2:F2"/>
    <mergeCell ref="B25:C25"/>
    <mergeCell ref="A28:A29"/>
    <mergeCell ref="E17:F17"/>
    <mergeCell ref="B17:C17"/>
    <mergeCell ref="B21:C21"/>
    <mergeCell ref="B22:C22"/>
    <mergeCell ref="B23:C23"/>
    <mergeCell ref="B24:C24"/>
    <mergeCell ref="B8:C8"/>
    <mergeCell ref="B9:C9"/>
    <mergeCell ref="B10:C10"/>
    <mergeCell ref="A12:C12"/>
    <mergeCell ref="B13:C13"/>
    <mergeCell ref="A20:C20"/>
    <mergeCell ref="A27:C27"/>
    <mergeCell ref="B14:C14"/>
    <mergeCell ref="A3:C3"/>
    <mergeCell ref="E3:F3"/>
    <mergeCell ref="B4:C4"/>
    <mergeCell ref="B5:C5"/>
    <mergeCell ref="B6:C6"/>
    <mergeCell ref="B7:C7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AED4-9B28-4241-B9D5-2E8F26F94107}">
  <dimension ref="A1:N18"/>
  <sheetViews>
    <sheetView zoomScale="75" workbookViewId="0">
      <selection activeCell="F13" sqref="F13"/>
    </sheetView>
  </sheetViews>
  <sheetFormatPr baseColWidth="10" defaultColWidth="11" defaultRowHeight="16" x14ac:dyDescent="0.2"/>
  <cols>
    <col min="1" max="1" width="9" customWidth="1"/>
    <col min="2" max="2" width="14.83203125" customWidth="1"/>
    <col min="3" max="3" width="18" customWidth="1"/>
    <col min="4" max="4" width="17.6640625" customWidth="1"/>
    <col min="5" max="5" width="22.33203125" customWidth="1"/>
    <col min="6" max="6" width="60.5" customWidth="1"/>
    <col min="7" max="7" width="19.1640625" customWidth="1"/>
    <col min="8" max="8" width="23.1640625" customWidth="1"/>
    <col min="9" max="9" width="16.83203125" customWidth="1"/>
  </cols>
  <sheetData>
    <row r="1" spans="1:14" ht="18" customHeight="1" x14ac:dyDescent="0.2">
      <c r="A1" s="130" t="s">
        <v>36</v>
      </c>
      <c r="B1" s="130"/>
      <c r="C1" s="37" t="str">
        <f>Projectoverzicht!B1</f>
        <v>dd-mm-2025</v>
      </c>
      <c r="D1" s="37" t="str">
        <f>Projectoverzicht!C1</f>
        <v>Volgnr 1</v>
      </c>
      <c r="E1" s="37" t="str">
        <f>Projectoverzicht!E1</f>
        <v>Week xx</v>
      </c>
      <c r="F1" s="38"/>
      <c r="G1" s="41" t="s">
        <v>37</v>
      </c>
      <c r="H1" s="41" t="s">
        <v>38</v>
      </c>
      <c r="I1" s="41"/>
      <c r="K1" s="41"/>
      <c r="L1" s="42"/>
      <c r="M1" s="131"/>
    </row>
    <row r="2" spans="1:14" ht="18" customHeight="1" x14ac:dyDescent="0.2">
      <c r="A2" s="36"/>
      <c r="B2" s="36"/>
      <c r="C2" s="37"/>
      <c r="D2" s="37"/>
      <c r="E2" s="37"/>
      <c r="F2" s="38"/>
      <c r="G2" s="39" t="s">
        <v>39</v>
      </c>
      <c r="H2" s="40" t="s">
        <v>40</v>
      </c>
      <c r="I2" s="40"/>
      <c r="K2" s="41"/>
      <c r="L2" s="42"/>
      <c r="M2" s="131"/>
    </row>
    <row r="3" spans="1:14" x14ac:dyDescent="0.2">
      <c r="A3" s="44"/>
      <c r="C3" s="45"/>
      <c r="D3" s="45"/>
      <c r="E3" s="46"/>
      <c r="F3" s="47"/>
      <c r="G3" s="48" t="s">
        <v>41</v>
      </c>
      <c r="H3" s="49" t="s">
        <v>42</v>
      </c>
      <c r="I3" s="49"/>
      <c r="K3" s="41"/>
      <c r="L3" s="42"/>
      <c r="M3" s="131"/>
      <c r="N3" s="131"/>
    </row>
    <row r="4" spans="1:14" ht="15" customHeight="1" x14ac:dyDescent="0.2">
      <c r="A4" s="110" t="s">
        <v>43</v>
      </c>
      <c r="B4" s="110"/>
      <c r="C4" s="110"/>
      <c r="D4" s="110"/>
      <c r="E4" s="110"/>
      <c r="F4" s="110"/>
      <c r="G4" s="110"/>
      <c r="H4" s="110"/>
      <c r="I4" s="110"/>
      <c r="K4" s="41"/>
      <c r="L4" s="42"/>
      <c r="M4" s="131"/>
      <c r="N4" s="131"/>
    </row>
    <row r="5" spans="1:14" ht="28" x14ac:dyDescent="0.2">
      <c r="A5" s="50" t="s">
        <v>44</v>
      </c>
      <c r="B5" s="51" t="s">
        <v>45</v>
      </c>
      <c r="C5" s="51" t="s">
        <v>46</v>
      </c>
      <c r="D5" s="51" t="s">
        <v>47</v>
      </c>
      <c r="E5" s="51" t="s">
        <v>48</v>
      </c>
      <c r="F5" s="52" t="s">
        <v>49</v>
      </c>
      <c r="G5" s="52" t="s">
        <v>50</v>
      </c>
      <c r="H5" s="51" t="s">
        <v>51</v>
      </c>
      <c r="I5" s="51" t="s">
        <v>52</v>
      </c>
      <c r="J5" s="53"/>
      <c r="K5" s="54"/>
      <c r="L5" s="55"/>
      <c r="M5" s="53"/>
      <c r="N5" s="53"/>
    </row>
    <row r="6" spans="1:14" x14ac:dyDescent="0.2">
      <c r="A6" s="58">
        <v>1</v>
      </c>
      <c r="B6" s="58" t="s">
        <v>53</v>
      </c>
      <c r="C6" s="58"/>
      <c r="D6" s="58"/>
      <c r="E6" s="60"/>
      <c r="F6" s="58" t="s">
        <v>54</v>
      </c>
      <c r="G6" s="61">
        <v>200</v>
      </c>
      <c r="H6" s="58"/>
      <c r="I6" s="58"/>
    </row>
    <row r="7" spans="1:14" x14ac:dyDescent="0.2">
      <c r="A7" s="59">
        <v>2</v>
      </c>
      <c r="B7" s="59" t="s">
        <v>55</v>
      </c>
      <c r="C7" s="59"/>
      <c r="D7" s="59"/>
      <c r="E7" s="62"/>
      <c r="F7" s="59" t="s">
        <v>56</v>
      </c>
      <c r="G7" s="62"/>
      <c r="H7" s="59"/>
      <c r="I7" s="59"/>
    </row>
    <row r="8" spans="1:14" x14ac:dyDescent="0.2">
      <c r="A8" s="56">
        <v>3</v>
      </c>
      <c r="B8" s="56" t="s">
        <v>57</v>
      </c>
      <c r="C8" s="56"/>
      <c r="D8" s="56"/>
      <c r="E8" s="57">
        <v>100</v>
      </c>
      <c r="F8" s="56" t="s">
        <v>58</v>
      </c>
      <c r="G8" s="57"/>
      <c r="H8" s="56"/>
      <c r="I8" s="56"/>
    </row>
    <row r="9" spans="1:14" x14ac:dyDescent="0.2">
      <c r="A9" s="56">
        <v>4</v>
      </c>
      <c r="B9" s="56"/>
      <c r="C9" s="56"/>
      <c r="D9" s="56"/>
      <c r="E9" s="57"/>
      <c r="F9" s="56"/>
      <c r="G9" s="57"/>
      <c r="H9" s="56"/>
      <c r="I9" s="56"/>
    </row>
    <row r="10" spans="1:14" x14ac:dyDescent="0.2">
      <c r="A10" s="56">
        <v>5</v>
      </c>
      <c r="B10" s="56"/>
      <c r="C10" s="56"/>
      <c r="D10" s="56"/>
      <c r="E10" s="57"/>
      <c r="F10" s="56"/>
      <c r="G10" s="57"/>
      <c r="H10" s="56"/>
      <c r="I10" s="56"/>
    </row>
    <row r="11" spans="1:14" x14ac:dyDescent="0.2">
      <c r="A11" s="56">
        <v>6</v>
      </c>
      <c r="B11" s="56"/>
      <c r="C11" s="56"/>
      <c r="D11" s="56"/>
      <c r="E11" s="57"/>
      <c r="F11" s="56"/>
      <c r="G11" s="57"/>
      <c r="H11" s="56"/>
      <c r="I11" s="56"/>
    </row>
    <row r="12" spans="1:14" x14ac:dyDescent="0.2">
      <c r="A12" s="56"/>
      <c r="B12" s="56"/>
      <c r="C12" s="56"/>
      <c r="D12" s="56"/>
      <c r="E12" s="57"/>
      <c r="F12" s="56"/>
      <c r="G12" s="57"/>
      <c r="H12" s="56"/>
      <c r="I12" s="56"/>
    </row>
    <row r="13" spans="1:14" x14ac:dyDescent="0.2">
      <c r="A13" s="56"/>
      <c r="B13" s="56"/>
      <c r="C13" s="56"/>
      <c r="D13" s="56"/>
      <c r="E13" s="57"/>
      <c r="F13" s="56"/>
      <c r="G13" s="57"/>
      <c r="H13" s="56"/>
      <c r="I13" s="56"/>
    </row>
    <row r="14" spans="1:14" x14ac:dyDescent="0.2">
      <c r="A14" s="56"/>
      <c r="B14" s="56"/>
      <c r="C14" s="56"/>
      <c r="D14" s="56"/>
      <c r="E14" s="57"/>
      <c r="F14" s="56"/>
      <c r="G14" s="57"/>
      <c r="H14" s="56"/>
      <c r="I14" s="56"/>
    </row>
    <row r="15" spans="1:14" x14ac:dyDescent="0.2">
      <c r="A15" s="56"/>
      <c r="B15" s="56"/>
      <c r="C15" s="56"/>
      <c r="D15" s="56"/>
      <c r="E15" s="57"/>
      <c r="F15" s="56"/>
      <c r="G15" s="57"/>
      <c r="H15" s="56"/>
      <c r="I15" s="56"/>
    </row>
    <row r="16" spans="1:14" x14ac:dyDescent="0.2">
      <c r="A16" s="56"/>
      <c r="B16" s="56"/>
      <c r="C16" s="56"/>
      <c r="D16" s="56"/>
      <c r="E16" s="57"/>
      <c r="F16" s="56"/>
      <c r="G16" s="57"/>
      <c r="H16" s="56"/>
      <c r="I16" s="56"/>
    </row>
    <row r="17" spans="1:14" x14ac:dyDescent="0.2">
      <c r="A17" s="56"/>
      <c r="B17" s="56"/>
      <c r="C17" s="56"/>
      <c r="D17" s="56"/>
      <c r="E17" s="57"/>
      <c r="F17" s="56"/>
      <c r="G17" s="57"/>
      <c r="H17" s="56"/>
      <c r="I17" s="56"/>
    </row>
    <row r="18" spans="1:14" ht="15" customHeight="1" x14ac:dyDescent="0.2">
      <c r="A18" s="97"/>
      <c r="B18" s="97"/>
      <c r="C18" s="97"/>
      <c r="D18" s="100" t="s">
        <v>59</v>
      </c>
      <c r="E18" s="108">
        <f>SUM(E6:E17)</f>
        <v>100</v>
      </c>
      <c r="F18" s="100" t="s">
        <v>60</v>
      </c>
      <c r="G18" s="108">
        <f>SUM(G6:G17)</f>
        <v>200</v>
      </c>
      <c r="H18" s="101"/>
      <c r="I18" s="102"/>
      <c r="J18" s="88"/>
      <c r="M18" s="41"/>
      <c r="N18" s="42"/>
    </row>
  </sheetData>
  <mergeCells count="6">
    <mergeCell ref="A1:B1"/>
    <mergeCell ref="M1:M4"/>
    <mergeCell ref="N3:N4"/>
    <mergeCell ref="A4:C4"/>
    <mergeCell ref="D4:F4"/>
    <mergeCell ref="G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E67E-56C6-5741-AEFA-B186483BB5F4}">
  <dimension ref="A1:N21"/>
  <sheetViews>
    <sheetView tabSelected="1" workbookViewId="0">
      <selection activeCell="E2" sqref="E2"/>
    </sheetView>
  </sheetViews>
  <sheetFormatPr baseColWidth="10" defaultColWidth="11" defaultRowHeight="16" x14ac:dyDescent="0.2"/>
  <cols>
    <col min="2" max="2" width="54.33203125" customWidth="1"/>
    <col min="3" max="3" width="21.83203125" customWidth="1"/>
    <col min="4" max="4" width="16" customWidth="1"/>
    <col min="5" max="5" width="23.5" customWidth="1"/>
    <col min="6" max="6" width="22" customWidth="1"/>
    <col min="7" max="7" width="0" hidden="1" customWidth="1"/>
    <col min="8" max="8" width="33.5" customWidth="1"/>
    <col min="9" max="9" width="32.5" customWidth="1"/>
  </cols>
  <sheetData>
    <row r="1" spans="1:14" ht="25.5" customHeight="1" x14ac:dyDescent="0.2">
      <c r="A1" s="132" t="s">
        <v>61</v>
      </c>
      <c r="B1" s="133"/>
      <c r="C1" s="63" t="str">
        <f>Projectoverzicht!B1</f>
        <v>dd-mm-2025</v>
      </c>
      <c r="D1" s="63" t="str">
        <f>Projectoverzicht!C1</f>
        <v>Volgnr 1</v>
      </c>
      <c r="E1" s="37" t="str">
        <f>Projectoverzicht!E1</f>
        <v>Week xx</v>
      </c>
      <c r="F1" s="64"/>
      <c r="G1" s="64"/>
      <c r="H1" s="65"/>
      <c r="I1" s="66"/>
      <c r="L1" s="41"/>
      <c r="M1" s="42"/>
      <c r="N1" s="43"/>
    </row>
    <row r="2" spans="1:14" x14ac:dyDescent="0.2">
      <c r="A2" s="67"/>
      <c r="B2" s="5"/>
      <c r="C2" s="68"/>
      <c r="D2" s="5"/>
      <c r="E2" s="5"/>
      <c r="F2" s="69" t="s">
        <v>62</v>
      </c>
      <c r="G2" s="69"/>
      <c r="H2" s="70"/>
      <c r="I2" s="71"/>
      <c r="L2" s="41"/>
      <c r="M2" s="42"/>
    </row>
    <row r="3" spans="1:14" ht="15" customHeight="1" x14ac:dyDescent="0.2">
      <c r="A3" s="110" t="s">
        <v>63</v>
      </c>
      <c r="B3" s="110"/>
      <c r="C3" s="110"/>
      <c r="D3" s="110"/>
      <c r="E3" s="110"/>
      <c r="F3" s="110"/>
      <c r="G3" s="110"/>
      <c r="H3" s="110"/>
      <c r="I3" s="110"/>
      <c r="L3" s="41"/>
      <c r="M3" s="42"/>
    </row>
    <row r="4" spans="1:14" ht="33" customHeight="1" x14ac:dyDescent="0.2">
      <c r="A4" s="72" t="s">
        <v>44</v>
      </c>
      <c r="B4" s="52" t="s">
        <v>64</v>
      </c>
      <c r="C4" s="73" t="s">
        <v>65</v>
      </c>
      <c r="D4" s="73" t="s">
        <v>66</v>
      </c>
      <c r="E4" s="52" t="s">
        <v>67</v>
      </c>
      <c r="F4" s="52" t="s">
        <v>68</v>
      </c>
      <c r="G4" s="52" t="s">
        <v>69</v>
      </c>
      <c r="H4" s="74" t="s">
        <v>70</v>
      </c>
      <c r="I4" s="75" t="s">
        <v>71</v>
      </c>
      <c r="L4" s="41"/>
      <c r="M4" s="42"/>
      <c r="N4" s="41"/>
    </row>
    <row r="5" spans="1:14" x14ac:dyDescent="0.2">
      <c r="A5" s="56">
        <v>1</v>
      </c>
      <c r="B5" s="56" t="s">
        <v>72</v>
      </c>
      <c r="C5" s="56" t="s">
        <v>73</v>
      </c>
      <c r="D5" s="91">
        <v>1</v>
      </c>
      <c r="E5" s="56"/>
      <c r="F5" s="56"/>
      <c r="G5" s="56"/>
      <c r="H5" s="56"/>
      <c r="I5" s="56"/>
    </row>
    <row r="6" spans="1:14" x14ac:dyDescent="0.2">
      <c r="A6" s="56">
        <v>2</v>
      </c>
      <c r="B6" s="56" t="s">
        <v>74</v>
      </c>
      <c r="C6" s="56" t="s">
        <v>73</v>
      </c>
      <c r="D6" s="91">
        <v>0.1</v>
      </c>
      <c r="E6" s="56"/>
      <c r="F6" s="56"/>
      <c r="G6" s="56"/>
      <c r="H6" s="56"/>
      <c r="I6" s="56"/>
    </row>
    <row r="7" spans="1:14" x14ac:dyDescent="0.2">
      <c r="A7" s="56"/>
      <c r="B7" s="56"/>
      <c r="C7" s="56"/>
      <c r="D7" s="56"/>
      <c r="E7" s="56"/>
      <c r="F7" s="56"/>
      <c r="G7" s="56"/>
      <c r="H7" s="56"/>
      <c r="I7" s="56"/>
    </row>
    <row r="8" spans="1:14" x14ac:dyDescent="0.2">
      <c r="A8" s="56"/>
      <c r="B8" s="56"/>
      <c r="C8" s="56"/>
      <c r="D8" s="56"/>
      <c r="E8" s="56"/>
      <c r="F8" s="56"/>
      <c r="G8" s="56"/>
      <c r="H8" s="56"/>
      <c r="I8" s="56"/>
    </row>
    <row r="9" spans="1:14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14" x14ac:dyDescent="0.2">
      <c r="A10" s="56"/>
      <c r="B10" s="56"/>
      <c r="C10" s="56"/>
      <c r="D10" s="56"/>
      <c r="E10" s="56"/>
      <c r="F10" s="56"/>
      <c r="G10" s="56"/>
      <c r="H10" s="56"/>
      <c r="I10" s="56"/>
    </row>
    <row r="21" spans="2:2" x14ac:dyDescent="0.2">
      <c r="B21" s="42"/>
    </row>
  </sheetData>
  <mergeCells count="4">
    <mergeCell ref="A1:B1"/>
    <mergeCell ref="A3:C3"/>
    <mergeCell ref="D3:F3"/>
    <mergeCell ref="G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F8A9-8285-0C41-A2A8-F50AE9D8CE44}">
  <dimension ref="A1:M7"/>
  <sheetViews>
    <sheetView workbookViewId="0">
      <selection activeCell="D32" sqref="D32"/>
    </sheetView>
  </sheetViews>
  <sheetFormatPr baseColWidth="10" defaultColWidth="11" defaultRowHeight="16" x14ac:dyDescent="0.2"/>
  <cols>
    <col min="2" max="2" width="17.33203125" customWidth="1"/>
    <col min="3" max="3" width="78.6640625" customWidth="1"/>
    <col min="4" max="4" width="15.83203125" customWidth="1"/>
    <col min="5" max="5" width="77.1640625" customWidth="1"/>
    <col min="11" max="11" width="8.6640625" customWidth="1"/>
    <col min="13" max="13" width="30.33203125" customWidth="1"/>
  </cols>
  <sheetData>
    <row r="1" spans="1:13" ht="18" x14ac:dyDescent="0.2">
      <c r="B1" s="76" t="str">
        <f>Projectoverzicht!B1</f>
        <v>dd-mm-2025</v>
      </c>
      <c r="C1" s="37" t="str">
        <f>Projectoverzicht!C1</f>
        <v>Volgnr 1</v>
      </c>
      <c r="D1" s="77"/>
      <c r="E1" s="37" t="str">
        <f>Projectoverzicht!E1</f>
        <v>Week xx</v>
      </c>
      <c r="F1" s="42"/>
      <c r="L1" s="42"/>
    </row>
    <row r="2" spans="1:13" ht="18" x14ac:dyDescent="0.2">
      <c r="B2" s="78"/>
      <c r="D2" s="77"/>
      <c r="F2" s="37"/>
      <c r="L2" s="42"/>
    </row>
    <row r="3" spans="1:13" x14ac:dyDescent="0.2">
      <c r="D3" s="77"/>
      <c r="F3" s="42"/>
      <c r="L3" s="42"/>
    </row>
    <row r="4" spans="1:13" ht="74" customHeight="1" x14ac:dyDescent="0.2">
      <c r="A4" s="94" t="s">
        <v>75</v>
      </c>
      <c r="B4" s="95" t="s">
        <v>76</v>
      </c>
      <c r="C4" s="94" t="s">
        <v>77</v>
      </c>
      <c r="D4" s="96" t="s">
        <v>78</v>
      </c>
      <c r="E4" s="97" t="s">
        <v>79</v>
      </c>
      <c r="F4" s="97" t="s">
        <v>80</v>
      </c>
      <c r="G4" s="97" t="s">
        <v>81</v>
      </c>
      <c r="H4" s="97" t="s">
        <v>82</v>
      </c>
      <c r="I4" s="97" t="s">
        <v>83</v>
      </c>
      <c r="J4" s="35" t="s">
        <v>84</v>
      </c>
      <c r="K4" s="79" t="s">
        <v>85</v>
      </c>
      <c r="L4" s="98" t="s">
        <v>86</v>
      </c>
      <c r="M4" s="99" t="s">
        <v>87</v>
      </c>
    </row>
    <row r="5" spans="1:13" x14ac:dyDescent="0.2">
      <c r="A5">
        <v>1</v>
      </c>
      <c r="C5" t="s">
        <v>88</v>
      </c>
      <c r="E5" t="s">
        <v>89</v>
      </c>
      <c r="J5" s="89">
        <v>1</v>
      </c>
      <c r="K5" s="89" t="s">
        <v>90</v>
      </c>
      <c r="L5">
        <v>10</v>
      </c>
    </row>
    <row r="6" spans="1:13" x14ac:dyDescent="0.2">
      <c r="A6">
        <v>2</v>
      </c>
      <c r="C6" t="s">
        <v>91</v>
      </c>
      <c r="E6" t="s">
        <v>89</v>
      </c>
      <c r="J6" s="89">
        <v>2</v>
      </c>
      <c r="K6" s="89" t="s">
        <v>73</v>
      </c>
      <c r="L6">
        <v>10</v>
      </c>
    </row>
    <row r="7" spans="1:13" x14ac:dyDescent="0.2">
      <c r="A7">
        <v>3</v>
      </c>
      <c r="C7" t="s">
        <v>92</v>
      </c>
      <c r="E7" t="s">
        <v>89</v>
      </c>
      <c r="J7" s="89">
        <v>3</v>
      </c>
      <c r="K7" s="89" t="s">
        <v>93</v>
      </c>
      <c r="L7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9E14-5A95-964A-B459-7741BA1883B2}">
  <dimension ref="A1:H18"/>
  <sheetViews>
    <sheetView workbookViewId="0">
      <selection activeCell="C20" sqref="C20"/>
    </sheetView>
  </sheetViews>
  <sheetFormatPr baseColWidth="10" defaultColWidth="11" defaultRowHeight="16" x14ac:dyDescent="0.2"/>
  <cols>
    <col min="2" max="2" width="14.1640625" customWidth="1"/>
    <col min="3" max="3" width="57.6640625" customWidth="1"/>
    <col min="5" max="5" width="29.1640625" customWidth="1"/>
    <col min="6" max="6" width="14.1640625" customWidth="1"/>
    <col min="7" max="7" width="13.6640625" customWidth="1"/>
    <col min="8" max="8" width="20.5" customWidth="1"/>
  </cols>
  <sheetData>
    <row r="1" spans="1:8" x14ac:dyDescent="0.2">
      <c r="A1" s="80" t="s">
        <v>94</v>
      </c>
      <c r="B1" s="81" t="str">
        <f>Projectoverzicht!B1</f>
        <v>dd-mm-2025</v>
      </c>
      <c r="C1" s="81" t="str">
        <f>Projectoverzicht!C1</f>
        <v>Volgnr 1</v>
      </c>
      <c r="D1" s="81" t="str">
        <f>Projectoverzicht!E1</f>
        <v>Week xx</v>
      </c>
      <c r="E1" s="83"/>
      <c r="F1" s="84"/>
      <c r="G1" s="84"/>
      <c r="H1" s="84"/>
    </row>
    <row r="2" spans="1:8" x14ac:dyDescent="0.2">
      <c r="A2" s="84"/>
      <c r="B2" s="84"/>
      <c r="C2" s="84"/>
      <c r="D2" s="82"/>
      <c r="E2" s="84"/>
      <c r="F2" s="84"/>
      <c r="G2" s="84"/>
      <c r="H2" s="84"/>
    </row>
    <row r="3" spans="1:8" ht="28" x14ac:dyDescent="0.2">
      <c r="A3" s="94" t="s">
        <v>44</v>
      </c>
      <c r="B3" s="94" t="s">
        <v>95</v>
      </c>
      <c r="C3" s="94" t="s">
        <v>96</v>
      </c>
      <c r="D3" s="94" t="s">
        <v>97</v>
      </c>
      <c r="E3" s="94" t="s">
        <v>98</v>
      </c>
      <c r="F3" s="94" t="s">
        <v>99</v>
      </c>
      <c r="G3" s="94" t="s">
        <v>100</v>
      </c>
      <c r="H3" s="94" t="s">
        <v>101</v>
      </c>
    </row>
    <row r="4" spans="1:8" x14ac:dyDescent="0.2">
      <c r="A4" s="56"/>
      <c r="B4" s="56"/>
      <c r="C4" s="56"/>
      <c r="D4" s="56"/>
      <c r="E4" s="56"/>
      <c r="F4" s="56"/>
      <c r="G4" s="56"/>
      <c r="H4" s="56"/>
    </row>
    <row r="5" spans="1:8" x14ac:dyDescent="0.2">
      <c r="A5" s="56"/>
      <c r="B5" s="56"/>
      <c r="C5" s="56"/>
      <c r="D5" s="56"/>
      <c r="E5" s="56"/>
      <c r="F5" s="56"/>
      <c r="G5" s="56"/>
      <c r="H5" s="56"/>
    </row>
    <row r="6" spans="1:8" x14ac:dyDescent="0.2">
      <c r="A6" s="56"/>
      <c r="B6" s="56"/>
      <c r="C6" s="56"/>
      <c r="D6" s="56"/>
      <c r="E6" s="56"/>
      <c r="F6" s="56"/>
      <c r="G6" s="56"/>
      <c r="H6" s="56"/>
    </row>
    <row r="7" spans="1:8" x14ac:dyDescent="0.2">
      <c r="A7" s="56"/>
      <c r="B7" s="56"/>
      <c r="C7" s="56"/>
      <c r="D7" s="56"/>
      <c r="E7" s="56"/>
      <c r="F7" s="56"/>
      <c r="G7" s="56"/>
      <c r="H7" s="56"/>
    </row>
    <row r="8" spans="1:8" x14ac:dyDescent="0.2">
      <c r="A8" s="56"/>
      <c r="B8" s="56"/>
      <c r="C8" s="56"/>
      <c r="D8" s="56"/>
      <c r="E8" s="56"/>
      <c r="F8" s="56"/>
      <c r="G8" s="56"/>
      <c r="H8" s="56"/>
    </row>
    <row r="9" spans="1:8" x14ac:dyDescent="0.2">
      <c r="A9" s="56"/>
      <c r="B9" s="56"/>
      <c r="C9" s="56"/>
      <c r="D9" s="56"/>
      <c r="E9" s="56"/>
      <c r="F9" s="56"/>
      <c r="G9" s="56"/>
      <c r="H9" s="56"/>
    </row>
    <row r="11" spans="1:8" x14ac:dyDescent="0.2">
      <c r="A11" s="85" t="s">
        <v>102</v>
      </c>
    </row>
    <row r="13" spans="1:8" ht="28" x14ac:dyDescent="0.2">
      <c r="A13" s="94" t="s">
        <v>44</v>
      </c>
      <c r="B13" s="94" t="s">
        <v>95</v>
      </c>
      <c r="C13" s="94" t="s">
        <v>96</v>
      </c>
      <c r="D13" s="94" t="s">
        <v>97</v>
      </c>
      <c r="E13" s="94" t="s">
        <v>98</v>
      </c>
      <c r="F13" s="94" t="s">
        <v>99</v>
      </c>
      <c r="G13" s="94" t="s">
        <v>100</v>
      </c>
      <c r="H13" s="94" t="s">
        <v>101</v>
      </c>
    </row>
    <row r="14" spans="1:8" x14ac:dyDescent="0.2">
      <c r="A14" s="56"/>
      <c r="B14" s="56"/>
      <c r="C14" s="56"/>
      <c r="D14" s="56"/>
      <c r="E14" s="56"/>
      <c r="F14" s="56"/>
      <c r="G14" s="56"/>
      <c r="H14" s="56"/>
    </row>
    <row r="15" spans="1:8" x14ac:dyDescent="0.2">
      <c r="A15" s="56"/>
      <c r="B15" s="56"/>
      <c r="C15" s="56"/>
      <c r="D15" s="56"/>
      <c r="E15" s="56"/>
      <c r="F15" s="56"/>
      <c r="G15" s="56"/>
      <c r="H15" s="56"/>
    </row>
    <row r="16" spans="1:8" x14ac:dyDescent="0.2">
      <c r="A16" s="56"/>
      <c r="B16" s="56"/>
      <c r="C16" s="56"/>
      <c r="D16" s="56"/>
      <c r="E16" s="56"/>
      <c r="F16" s="56"/>
      <c r="G16" s="56"/>
      <c r="H16" s="56"/>
    </row>
    <row r="17" spans="1:8" x14ac:dyDescent="0.2">
      <c r="A17" s="56"/>
      <c r="B17" s="56"/>
      <c r="C17" s="56"/>
      <c r="D17" s="56"/>
      <c r="E17" s="56"/>
      <c r="F17" s="56"/>
      <c r="G17" s="56"/>
      <c r="H17" s="56"/>
    </row>
    <row r="18" spans="1:8" x14ac:dyDescent="0.2">
      <c r="A18" s="56"/>
      <c r="B18" s="56"/>
      <c r="C18" s="56"/>
      <c r="D18" s="56"/>
      <c r="E18" s="56"/>
      <c r="F18" s="56"/>
      <c r="G18" s="56"/>
      <c r="H18" s="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C3A8-BB0B-6A47-803A-747B1C0C5A55}">
  <dimension ref="A1:H4"/>
  <sheetViews>
    <sheetView workbookViewId="0">
      <selection activeCell="D1" sqref="D1"/>
    </sheetView>
  </sheetViews>
  <sheetFormatPr baseColWidth="10" defaultColWidth="11" defaultRowHeight="16" x14ac:dyDescent="0.2"/>
  <cols>
    <col min="2" max="2" width="13.1640625" customWidth="1"/>
    <col min="5" max="5" width="0" hidden="1" customWidth="1"/>
  </cols>
  <sheetData>
    <row r="1" spans="1:8" x14ac:dyDescent="0.2">
      <c r="A1" s="90" t="s">
        <v>103</v>
      </c>
      <c r="B1" s="81" t="str">
        <f>Projectoverzicht!B1</f>
        <v>dd-mm-2025</v>
      </c>
      <c r="C1" s="81" t="str">
        <f>Projectoverzicht!C1</f>
        <v>Volgnr 1</v>
      </c>
      <c r="D1" s="81" t="str">
        <f>Projectoverzicht!E1</f>
        <v>Week xx</v>
      </c>
    </row>
    <row r="3" spans="1:8" x14ac:dyDescent="0.2">
      <c r="A3" s="92" t="s">
        <v>75</v>
      </c>
      <c r="B3" s="92" t="s">
        <v>45</v>
      </c>
      <c r="C3" s="92" t="s">
        <v>104</v>
      </c>
      <c r="D3" s="93"/>
      <c r="E3" s="93"/>
      <c r="F3" s="92" t="s">
        <v>3</v>
      </c>
      <c r="G3" s="92" t="s">
        <v>105</v>
      </c>
      <c r="H3" s="92" t="s">
        <v>106</v>
      </c>
    </row>
    <row r="4" spans="1:8" x14ac:dyDescent="0.2">
      <c r="A4">
        <v>1</v>
      </c>
      <c r="B4" t="s">
        <v>107</v>
      </c>
      <c r="C4" s="89">
        <f>AVERAGE(E4:H4)</f>
        <v>2</v>
      </c>
      <c r="F4">
        <v>1</v>
      </c>
      <c r="G4">
        <v>3</v>
      </c>
      <c r="H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Projectoverzicht</vt:lpstr>
      <vt:lpstr>Budget</vt:lpstr>
      <vt:lpstr>Planning</vt:lpstr>
      <vt:lpstr>onverwachte gebeurtenis</vt:lpstr>
      <vt:lpstr>Acties</vt:lpstr>
      <vt:lpstr>KPI's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Hutten</dc:creator>
  <cp:keywords/>
  <dc:description/>
  <cp:lastModifiedBy>Jan Hutten</cp:lastModifiedBy>
  <cp:revision/>
  <dcterms:created xsi:type="dcterms:W3CDTF">2024-06-28T14:18:09Z</dcterms:created>
  <dcterms:modified xsi:type="dcterms:W3CDTF">2025-09-29T08:40:28Z</dcterms:modified>
  <cp:category/>
  <cp:contentStatus/>
</cp:coreProperties>
</file>